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4\POSTEPOWANIA Pow 50tyś\82_D_2024_MA\"/>
    </mc:Choice>
  </mc:AlternateContent>
  <xr:revisionPtr revIDLastSave="0" documentId="13_ncr:1_{C8B0456C-7511-4F67-8BD1-5F2744242131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 l="1"/>
  <c r="H6" i="1" s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<sst xmlns="http://schemas.openxmlformats.org/spreadsheetml/2006/main" count="120" uniqueCount="57">
  <si>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</si>
  <si>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</si>
  <si>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</si>
  <si>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</si>
  <si>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</si>
  <si>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</si>
  <si>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</si>
  <si>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</si>
  <si>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</si>
  <si>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</si>
  <si>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</si>
  <si>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</si>
  <si>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</si>
  <si>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</si>
  <si>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</si>
  <si>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</si>
  <si>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</si>
  <si>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</si>
  <si>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</si>
  <si>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</si>
  <si>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</si>
  <si>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</si>
  <si>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</si>
  <si>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</si>
  <si>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</si>
  <si>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</si>
  <si>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</si>
  <si>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</si>
  <si>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</si>
  <si>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</si>
  <si>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</si>
  <si>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</si>
  <si>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</si>
  <si>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</si>
  <si>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</si>
  <si>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</si>
  <si>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</si>
  <si>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</si>
  <si>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</si>
  <si>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</si>
  <si>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</si>
  <si>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</si>
  <si>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</si>
  <si>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</si>
  <si>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</si>
  <si>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</si>
  <si>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</si>
  <si>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</si>
  <si>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        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</si>
  <si>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t>SZT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</si>
  <si>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82/D/2024/MA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</si>
  <si>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>40026172</t>
  </si>
  <si>
    <t>Przyłbica samościemniająca ESAB SAVAGE A40 Rep Bat Air Black przystosowana do nawiewu + nawiew EPR-X1 PAPR ( w zestawie z ładowarką, akumulatorem, filtrem P3, filtrem wstępnym, pasem biodrowym oraz przewodem elastycznym). Wymagana deklaracja zgodności, karta gwarancyjna , instrukcja obsługi PL</t>
  </si>
  <si>
    <t>40025034</t>
  </si>
  <si>
    <t>Uchwyt spaw.mig/mag Binzel MB GRIP 501D długość 5m nr. 034.0494. Wymagana istrukcja PL, karta gwarancyjna, deklaracja zgodności.</t>
  </si>
  <si>
    <t xml:space="preserve"> Termin realizacji: do 21 dni od dnia przesłania zamówienia </t>
  </si>
  <si>
    <t>W formularzu ofertowym prosimy podać termin realizacji i producenta materiałów.
Dostawca materiału zobowiązany jest o dostarczanie dokumentów jakościowych wraz z dostawą.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</si>
</sst>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165" fontId="43" fillId="43" borderId="2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35" fillId="0" borderId="0" xfId="0" applyNumberFormat="1" applyFont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 vertical="top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Normal="100" zoomScalePageLayoutView="40" workbookViewId="0">
      <selection activeCell="T12" sqref="T12"/>
    </sheetView>
  </sheetViews>
  <sheetFormatPr defaultRowHeight="29.1" customHeight="1"/>
  <cols>
    <col min="1" max="1" width="2.85546875" style="1" customWidth="1"/>
    <col min="2" max="2" width="24.7109375" style="1" hidden="1" customWidth="1"/>
    <col min="3" max="3" width="16.1406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2" t="s">
        <v>50</v>
      </c>
      <c r="B1" s="62"/>
      <c r="C1" s="62"/>
      <c r="D1" s="62"/>
      <c r="E1" s="62"/>
      <c r="F1" s="62"/>
      <c r="G1" s="62"/>
      <c r="H1" s="62"/>
      <c r="I1" s="62"/>
      <c r="N1" s="33"/>
    </row>
    <row r="2" spans="1:14" ht="14.25" customHeight="1">
      <c r="A2" s="63" t="s">
        <v>47</v>
      </c>
      <c r="B2" s="64"/>
      <c r="C2" s="64"/>
      <c r="D2" s="64"/>
      <c r="E2" s="64"/>
      <c r="F2" s="64"/>
      <c r="G2" s="64"/>
      <c r="H2" s="64"/>
      <c r="I2" s="65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90">
      <c r="A4" s="41">
        <v>1</v>
      </c>
      <c r="B4" s="58"/>
      <c r="C4" s="90" t="s">
        <v>51</v>
      </c>
      <c r="D4" s="91" t="s">
        <v>52</v>
      </c>
      <c r="E4" s="92">
        <v>15</v>
      </c>
      <c r="F4" s="90" t="s">
        <v>49</v>
      </c>
      <c r="G4" s="48"/>
      <c r="H4" s="49">
        <f>E4*G4</f>
        <v>0</v>
      </c>
      <c r="I4" s="50"/>
      <c r="J4" s="60"/>
    </row>
    <row r="5" spans="1:14" ht="45">
      <c r="A5" s="41">
        <v>2</v>
      </c>
      <c r="B5" s="58"/>
      <c r="C5" s="90" t="s">
        <v>53</v>
      </c>
      <c r="D5" s="91" t="s">
        <v>54</v>
      </c>
      <c r="E5" s="92">
        <v>30</v>
      </c>
      <c r="F5" s="90" t="s">
        <v>49</v>
      </c>
      <c r="G5" s="48"/>
      <c r="H5" s="49">
        <f t="shared" ref="H5" si="0">E5*G5</f>
        <v>0</v>
      </c>
      <c r="I5" s="50"/>
      <c r="J5" s="60"/>
    </row>
    <row r="6" spans="1:14" ht="15.75">
      <c r="D6" s="1"/>
      <c r="E6" s="67" t="s">
        <v>46</v>
      </c>
      <c r="F6" s="67"/>
      <c r="G6" s="46"/>
      <c r="H6" s="61">
        <f>SUM(H4:H5)</f>
        <v>0</v>
      </c>
      <c r="I6" s="47"/>
      <c r="J6" s="60"/>
    </row>
    <row r="7" spans="1:14" ht="15.75">
      <c r="D7" s="1"/>
      <c r="E7" s="57"/>
      <c r="F7" s="57"/>
      <c r="G7" s="51"/>
      <c r="H7" s="52"/>
      <c r="I7" s="51"/>
      <c r="J7" s="60"/>
    </row>
    <row r="8" spans="1:14" ht="14.25" customHeight="1">
      <c r="D8" s="1"/>
      <c r="E8" s="57"/>
      <c r="F8" s="57"/>
      <c r="G8" s="51"/>
      <c r="H8" s="52"/>
      <c r="I8" s="51"/>
    </row>
    <row r="9" spans="1:14" ht="1.5" customHeight="1">
      <c r="A9" s="34"/>
      <c r="B9" s="34"/>
      <c r="C9" s="35"/>
      <c r="D9" s="36"/>
      <c r="E9" s="1"/>
      <c r="F9" s="1"/>
      <c r="G9" s="1"/>
    </row>
    <row r="10" spans="1:14" ht="14.25" customHeight="1">
      <c r="A10" s="11"/>
      <c r="B10" s="40"/>
      <c r="C10" s="59"/>
      <c r="D10" s="69" t="s">
        <v>55</v>
      </c>
      <c r="E10" s="69"/>
      <c r="F10" s="69"/>
      <c r="G10" s="69"/>
      <c r="H10" s="69"/>
      <c r="I10" s="69"/>
    </row>
    <row r="11" spans="1:14" ht="44.25" customHeight="1">
      <c r="A11" s="11"/>
      <c r="B11" s="40"/>
      <c r="C11" s="59"/>
      <c r="D11" s="70" t="s">
        <v>56</v>
      </c>
      <c r="E11" s="70"/>
      <c r="F11" s="70"/>
      <c r="G11" s="70"/>
      <c r="H11" s="70"/>
      <c r="I11" s="70"/>
    </row>
    <row r="12" spans="1:14" ht="213.75" customHeight="1">
      <c r="A12" s="53"/>
      <c r="B12" s="54"/>
      <c r="C12" s="55"/>
      <c r="D12" s="68" t="s">
        <v>48</v>
      </c>
      <c r="E12" s="68"/>
      <c r="F12" s="68"/>
      <c r="G12" s="68"/>
      <c r="H12" s="68"/>
      <c r="I12" s="68"/>
    </row>
    <row r="13" spans="1:14" ht="29.1" customHeight="1">
      <c r="A13" s="56"/>
      <c r="B13" s="56"/>
      <c r="C13" s="56"/>
      <c r="D13" s="66" t="s">
        <v>2</v>
      </c>
      <c r="E13" s="66"/>
      <c r="F13" s="66"/>
      <c r="G13" s="66"/>
      <c r="H13" s="66"/>
      <c r="I13" s="66"/>
    </row>
    <row r="15" spans="1:14" ht="29.1" customHeight="1">
      <c r="D15" s="43"/>
    </row>
  </sheetData>
  <sheetProtection algorithmName="SHA-512" hashValue="dAOs69nO0AEgRaluxM3kWsigSOin+PKru8AqOmXSnGhFSmgdAFCk4hnfp3TmwW6hiZlzBh4oCnB0HtnyOXveEQ==" saltValue="3RKbLNpajB88TDIt6IhvQA==" spinCount="100000" sheet="1" objects="1" scenarios="1"/>
  <protectedRanges>
    <protectedRange sqref="I4:I5" name="UWAGI"/>
    <protectedRange sqref="G4:G5" name="cena jedn."/>
  </protectedRanges>
  <mergeCells count="7">
    <mergeCell ref="A1:I1"/>
    <mergeCell ref="A2:I2"/>
    <mergeCell ref="D13:I13"/>
    <mergeCell ref="E6:F6"/>
    <mergeCell ref="D12:I12"/>
    <mergeCell ref="D10:I10"/>
    <mergeCell ref="D11:I11"/>
  </mergeCells>
  <phoneticPr fontId="41" type="noConversion"/>
  <printOptions horizontalCentered="1"/>
  <pageMargins left="0.7" right="0.7" top="0.78" bottom="0.72" header="0.3" footer="0.3"/>
  <pageSetup paperSize="9" scale="61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1" t="s">
        <v>31</v>
      </c>
      <c r="J2" s="71"/>
      <c r="K2" s="71" t="s">
        <v>32</v>
      </c>
      <c r="L2" s="71"/>
      <c r="M2" s="71" t="s">
        <v>33</v>
      </c>
      <c r="N2" s="71"/>
      <c r="O2" s="71" t="s">
        <v>34</v>
      </c>
      <c r="P2" s="71"/>
      <c r="Q2" s="71" t="s">
        <v>35</v>
      </c>
      <c r="R2" s="71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73"/>
      <c r="N4" s="74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75"/>
      <c r="N5" s="76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75"/>
      <c r="N6" s="76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75"/>
      <c r="N7" s="76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75"/>
      <c r="N8" s="76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73"/>
      <c r="L9" s="79"/>
      <c r="M9" s="75"/>
      <c r="N9" s="76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77"/>
      <c r="L10" s="80"/>
      <c r="M10" s="77"/>
      <c r="N10" s="78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2">
        <f>SUM(J4:J11)</f>
        <v>260080</v>
      </c>
      <c r="J12" s="72"/>
      <c r="K12" s="72">
        <f>SUM(L4:L11)</f>
        <v>446100</v>
      </c>
      <c r="L12" s="72"/>
      <c r="M12" s="72">
        <f>SUM(N4:N11)</f>
        <v>120000</v>
      </c>
      <c r="N12" s="72"/>
      <c r="O12" s="72">
        <f>SUM(P4:P11)</f>
        <v>459856</v>
      </c>
      <c r="P12" s="72"/>
      <c r="Q12" s="72">
        <f>SUM(R4:R11)</f>
        <v>455880</v>
      </c>
      <c r="R12" s="72"/>
    </row>
    <row r="14" spans="1:18" ht="23.25">
      <c r="A14" s="81" t="s">
        <v>36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18">
      <c r="I15" s="71" t="s">
        <v>31</v>
      </c>
      <c r="J15" s="71"/>
      <c r="K15" s="71" t="s">
        <v>32</v>
      </c>
      <c r="L15" s="71"/>
      <c r="M15" s="71" t="s">
        <v>33</v>
      </c>
      <c r="N15" s="71"/>
      <c r="O15" s="71" t="s">
        <v>34</v>
      </c>
      <c r="P15" s="71"/>
      <c r="Q15" s="71" t="s">
        <v>35</v>
      </c>
      <c r="R15" s="71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82" t="s">
        <v>38</v>
      </c>
      <c r="L17" s="83"/>
      <c r="M17" s="73"/>
      <c r="N17" s="74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84"/>
      <c r="L18" s="85"/>
      <c r="M18" s="75"/>
      <c r="N18" s="76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84"/>
      <c r="L19" s="85"/>
      <c r="M19" s="75"/>
      <c r="N19" s="76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84"/>
      <c r="L20" s="85"/>
      <c r="M20" s="75"/>
      <c r="N20" s="76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84"/>
      <c r="L21" s="85"/>
      <c r="M21" s="75"/>
      <c r="N21" s="76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84"/>
      <c r="L22" s="85"/>
      <c r="M22" s="75"/>
      <c r="N22" s="76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84"/>
      <c r="L23" s="85"/>
      <c r="M23" s="77"/>
      <c r="N23" s="78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86"/>
      <c r="L24" s="87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2">
        <f>SUM(J17:J24)</f>
        <v>255836</v>
      </c>
      <c r="J25" s="72"/>
      <c r="K25" s="72"/>
      <c r="L25" s="72"/>
      <c r="M25" s="72">
        <f>SUM(N17:N24)</f>
        <v>40440</v>
      </c>
      <c r="N25" s="72"/>
      <c r="O25" s="72">
        <f>SUM(P17:P24)</f>
        <v>388592</v>
      </c>
      <c r="P25" s="72"/>
      <c r="Q25" s="72">
        <f>SUM(R17:R24)</f>
        <v>455880</v>
      </c>
      <c r="R25" s="72"/>
    </row>
    <row r="27" spans="1:18" ht="18.75">
      <c r="C27" s="29" t="s">
        <v>37</v>
      </c>
      <c r="I27" s="88">
        <f>J17+J18+J22+J24</f>
        <v>214020</v>
      </c>
      <c r="J27" s="88"/>
      <c r="K27" s="28"/>
      <c r="L27" s="28"/>
      <c r="M27" s="28"/>
      <c r="N27" s="28"/>
      <c r="O27" s="88">
        <f>P19+P20+P21</f>
        <v>39376</v>
      </c>
      <c r="P27" s="88"/>
      <c r="Q27" s="89">
        <f>R23</f>
        <v>1400</v>
      </c>
      <c r="R27" s="89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2024-04-05T05:51:27Z</cp:lastPrinted>
  <dcterms:created xsi:type="dcterms:W3CDTF">2017-02-02T09:23:23Z</dcterms:created>
  <dcterms:modified xsi:type="dcterms:W3CDTF">2024-04-05T05:51:41Z</dcterms:modified>
</cp:coreProperties>
</file>